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9440" windowHeight="6720" activeTab="0"/>
  </bookViews>
  <sheets>
    <sheet name="Calcula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<sst xmlns="http://schemas.openxmlformats.org/spreadsheetml/2006/main" count="21" uniqueCount="18">
  <si>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Number of LIVE cells counted</t>
  </si>
  <si>
    <t>Number of large corner squares counted</t>
  </si>
  <si>
    <t>Dilution factor</t>
  </si>
  <si>
    <t xml:space="preserve">Viable Cell Count (live cells per millilitre) = </t>
  </si>
  <si>
    <t>Number of DEAD cells counted</t>
  </si>
  <si>
    <t xml:space="preserve">Dead Cell Count (Dead cells per millilitre) = </t>
  </si>
  <si>
    <t>Number of Viable cells / ml</t>
  </si>
  <si>
    <t>Total number of cells / ml</t>
  </si>
  <si>
    <t>Percentage Viability</t>
  </si>
  <si>
    <t>Enter your data into the blue cells</t>
  </si>
  <si>
    <t>Cell Counting using a Haemocytometer - Calculator</t>
  </si>
  <si>
    <t>You can enter your data into the blue squares below to calculate the viable cell count and percentage viability of your cell culture.</t>
  </si>
  <si>
    <t>RESULTS</t>
  </si>
  <si>
    <t>www.phe-culturecollections.org.uk/technical/ccp/cellcounting.aspx</t>
  </si>
  <si>
    <t>Viable cell count formula: Number of live cells counted / Number of large corner squares counted) x Dilution x 10,000  (note: the '10,000' accounts for the volume of one large square on the haemocytometer which is 0.0001ml)</t>
  </si>
  <si>
    <t>Percentage viability formula: Total number of cells per ml / number of viable cells per ml x 100</t>
  </si>
  <si>
    <t>To count your cells use the method provided by our European Collection of Cell Cultures (ECACC) scientists at:</t>
  </si>
  <si>
    <r>
      <t>The calculations are designed for cell counts obtained by using a haemocytometer.  Each large corner square of the haemocytometer is 1mm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and has a volume of 0.0001ml.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</si>
</sst>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5" fillId="33" borderId="10" xfId="0" applyNumberFormat="1" applyFont="1" applyFill="1" applyBorder="1" applyAlignment="1">
      <alignment horizontal="center"/>
    </xf>
    <xf numFmtId="10" fontId="35" fillId="3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29" fillId="0" borderId="0" xfId="52" applyAlignment="1">
      <alignment horizontal="left" vertical="center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e-culturecollections.org.uk/technical/ccp/cellcounting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2" width="9.7109375" style="11" customWidth="1"/>
    <col min="6" max="6" width="44.28125" style="0" customWidth="1"/>
    <col min="7" max="7" width="10.140625" style="8" bestFit="1" customWidth="1"/>
  </cols>
  <sheetData>
    <row r="1" ht="14.25">
      <c r="A1" s="1" t="s">
        <v>10</v>
      </c>
    </row>
    <row r="2" ht="14.25">
      <c r="A2" s="5" t="s">
        <v>16</v>
      </c>
    </row>
    <row r="3" spans="1:7" ht="14.25">
      <c r="A3" s="14" t="s">
        <v>13</v>
      </c>
      <c r="G3" s="14"/>
    </row>
    <row r="4" ht="14.25">
      <c r="A4" t="s">
        <v>11</v>
      </c>
    </row>
    <row r="5" ht="15.75">
      <c r="A5" t="s">
        <v>17</v>
      </c>
    </row>
    <row r="7" spans="1:7" ht="14.25">
      <c r="A7" s="1" t="s">
        <v>9</v>
      </c>
      <c r="G7" s="7" t="s">
        <v>12</v>
      </c>
    </row>
    <row r="8" spans="1:7" ht="14.25">
      <c r="A8" s="2" t="s">
        <v>0</v>
      </c>
      <c r="B8" s="12">
        <v>50</v>
      </c>
      <c r="F8" s="3" t="s">
        <v>3</v>
      </c>
      <c r="G8" s="9">
        <f>((B8/B9)*B10)*10000</f>
        <v>500000</v>
      </c>
    </row>
    <row r="9" spans="1:2" ht="14.25">
      <c r="A9" s="2" t="s">
        <v>1</v>
      </c>
      <c r="B9" s="12">
        <v>2</v>
      </c>
    </row>
    <row r="10" spans="1:2" ht="14.25">
      <c r="A10" s="2" t="s">
        <v>2</v>
      </c>
      <c r="B10" s="12">
        <v>2</v>
      </c>
    </row>
    <row r="12" spans="1:7" ht="29.25" customHeight="1">
      <c r="A12" s="15" t="s">
        <v>14</v>
      </c>
      <c r="B12" s="15"/>
      <c r="C12" s="15"/>
      <c r="D12" s="15"/>
      <c r="E12" s="15"/>
      <c r="F12" s="15"/>
      <c r="G12" s="15"/>
    </row>
    <row r="14" ht="14.25">
      <c r="A14" s="1" t="s">
        <v>9</v>
      </c>
    </row>
    <row r="15" spans="1:7" ht="14.25">
      <c r="A15" s="2" t="s">
        <v>4</v>
      </c>
      <c r="B15" s="12">
        <v>4</v>
      </c>
      <c r="F15" s="4" t="s">
        <v>5</v>
      </c>
      <c r="G15" s="9">
        <f>((B15/B16)*B17)*10000</f>
        <v>40000</v>
      </c>
    </row>
    <row r="16" spans="1:2" ht="14.25">
      <c r="A16" s="2" t="s">
        <v>1</v>
      </c>
      <c r="B16" s="12">
        <v>2</v>
      </c>
    </row>
    <row r="17" spans="1:2" ht="14.25">
      <c r="A17" s="2" t="s">
        <v>2</v>
      </c>
      <c r="B17" s="12">
        <v>2</v>
      </c>
    </row>
    <row r="20" spans="1:7" ht="14.25">
      <c r="A20" s="6" t="s">
        <v>6</v>
      </c>
      <c r="B20" s="13">
        <f>$G$8</f>
        <v>500000</v>
      </c>
      <c r="F20" s="3" t="s">
        <v>8</v>
      </c>
      <c r="G20" s="10">
        <f>B20/B21</f>
        <v>0.9259259259259259</v>
      </c>
    </row>
    <row r="21" spans="1:2" ht="14.25">
      <c r="A21" s="6" t="s">
        <v>7</v>
      </c>
      <c r="B21" s="13">
        <f>G8+G15</f>
        <v>540000</v>
      </c>
    </row>
    <row r="23" ht="14.25">
      <c r="A23" t="s">
        <v>15</v>
      </c>
    </row>
  </sheetData>
  <sheetProtection/>
  <mergeCells count="1">
    <mergeCell ref="A12:G12"/>
  </mergeCells>
  <hyperlinks>
    <hyperlink ref="A3" r:id="rId1" display="www.phe-culturecollections.org.uk/technical/ccp/cellcounting.aspx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Isobel Atkin</dc:creator>
  <cp:keywords/>
  <dc:description/>
  <cp:lastModifiedBy>Karen Waddington</cp:lastModifiedBy>
  <dcterms:created xsi:type="dcterms:W3CDTF">2013-12-02T00:37:44Z</dcterms:created>
  <dcterms:modified xsi:type="dcterms:W3CDTF">2013-12-02T12:09:51Z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